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-my.sharepoint.com/personal/50003043_id_ohio_gov/Documents/DOCS/Procurement and Contracts/2026 Time Management - TimeForce Replacement/"/>
    </mc:Choice>
  </mc:AlternateContent>
  <xr:revisionPtr revIDLastSave="12" documentId="8_{E820A2C2-1484-4689-86AF-E9E06F007D7C}" xr6:coauthVersionLast="47" xr6:coauthVersionMax="47" xr10:uidLastSave="{D80A0295-F021-4B0F-B496-526D5B4C10D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7" i="1"/>
  <c r="F11" i="1"/>
  <c r="F10" i="1"/>
  <c r="F9" i="1"/>
  <c r="F8" i="1"/>
  <c r="F6" i="1" l="1"/>
</calcChain>
</file>

<file path=xl/sharedStrings.xml><?xml version="1.0" encoding="utf-8"?>
<sst xmlns="http://schemas.openxmlformats.org/spreadsheetml/2006/main" count="95" uniqueCount="45">
  <si>
    <t>ID</t>
  </si>
  <si>
    <t>LAST</t>
  </si>
  <si>
    <t>FIRST</t>
  </si>
  <si>
    <t>INITAIL</t>
  </si>
  <si>
    <t>Rate</t>
  </si>
  <si>
    <t>GROSS</t>
  </si>
  <si>
    <t>Hrs Worked</t>
  </si>
  <si>
    <t>HRS code</t>
  </si>
  <si>
    <t>other pay</t>
  </si>
  <si>
    <t>Shift Code</t>
  </si>
  <si>
    <t>Reason Code</t>
  </si>
  <si>
    <t>Project Code</t>
  </si>
  <si>
    <t>A</t>
  </si>
  <si>
    <t>Work Date</t>
  </si>
  <si>
    <t>OT</t>
  </si>
  <si>
    <t>JFS PAYROLL BI-WEEK 6</t>
  </si>
  <si>
    <t>JFS COPE</t>
  </si>
  <si>
    <t>REG</t>
  </si>
  <si>
    <t>VU</t>
  </si>
  <si>
    <t>SU</t>
  </si>
  <si>
    <t>CU</t>
  </si>
  <si>
    <t>PU</t>
  </si>
  <si>
    <t>Smith</t>
  </si>
  <si>
    <t>John</t>
  </si>
  <si>
    <t>Code</t>
  </si>
  <si>
    <t>Regular Hours</t>
  </si>
  <si>
    <t>Overtime</t>
  </si>
  <si>
    <t>Sick Leave Used</t>
  </si>
  <si>
    <t>Comp Time Used</t>
  </si>
  <si>
    <t>Personal Days Used</t>
  </si>
  <si>
    <t>COPE</t>
  </si>
  <si>
    <t>Vacation Leave Used</t>
  </si>
  <si>
    <t>Definition</t>
  </si>
  <si>
    <t>Doe</t>
  </si>
  <si>
    <t>Jane</t>
  </si>
  <si>
    <t>T</t>
  </si>
  <si>
    <t>Sep ck code</t>
  </si>
  <si>
    <t>Override rate</t>
  </si>
  <si>
    <t>G/L</t>
  </si>
  <si>
    <t>Override Grade</t>
  </si>
  <si>
    <t xml:space="preserve">Override Step </t>
  </si>
  <si>
    <t>Department</t>
  </si>
  <si>
    <t>Comments</t>
  </si>
  <si>
    <t>PAYROLL PERIOD:  3/01/2026-3/14/2026</t>
  </si>
  <si>
    <t>FOR PAYROLL OF:   3/20/2026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</si>
</sst>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1" applyFont="1"/>
    <xf numFmtId="0" fontId="4" fillId="0" borderId="0" xfId="2" applyFont="1"/>
    <xf numFmtId="44" fontId="4" fillId="0" borderId="0" xfId="2" applyNumberFormat="1" applyFont="1" applyAlignment="1">
      <alignment horizontal="left" wrapText="1"/>
    </xf>
    <xf numFmtId="44" fontId="4" fillId="0" borderId="0" xfId="1" applyNumberFormat="1" applyFont="1" applyAlignment="1">
      <alignment horizontal="left" wrapText="1"/>
    </xf>
    <xf numFmtId="14" fontId="4" fillId="0" borderId="0" xfId="1" applyNumberFormat="1" applyFont="1"/>
    <xf numFmtId="0" fontId="4" fillId="0" borderId="0" xfId="1" applyFont="1" applyAlignment="1">
      <alignment horizontal="center"/>
    </xf>
    <xf numFmtId="0" fontId="6" fillId="0" borderId="0" xfId="1" applyFont="1"/>
    <xf numFmtId="0" fontId="4" fillId="0" borderId="0" xfId="3" applyFont="1"/>
    <xf numFmtId="0" fontId="7" fillId="0" borderId="1" xfId="0" applyFont="1" applyBorder="1" applyAlignment="1">
      <alignment horizontal="center"/>
    </xf>
    <xf numFmtId="0" fontId="4" fillId="0" borderId="1" xfId="1" applyFont="1" applyBorder="1"/>
    <xf numFmtId="0" fontId="0" fillId="0" borderId="1" xfId="0" applyBorder="1"/>
    <xf numFmtId="0" fontId="0" fillId="0" borderId="0" xfId="0" applyAlignment="1">
      <alignment horizontal="center"/>
    </xf>
  </cellXfs>
  <cellStyles count="29">
    <cellStyle name="Normal" xfId="0" builtinId="0"/>
    <cellStyle name="Normal 10" xfId="8" xr:uid="{00000000-0005-0000-0000-000001000000}"/>
    <cellStyle name="Normal 12" xfId="10" xr:uid="{00000000-0005-0000-0000-000002000000}"/>
    <cellStyle name="Normal 13" xfId="11" xr:uid="{00000000-0005-0000-0000-000003000000}"/>
    <cellStyle name="Normal 14" xfId="13" xr:uid="{00000000-0005-0000-0000-000004000000}"/>
    <cellStyle name="Normal 15" xfId="14" xr:uid="{00000000-0005-0000-0000-000005000000}"/>
    <cellStyle name="Normal 16" xfId="15" xr:uid="{00000000-0005-0000-0000-000006000000}"/>
    <cellStyle name="Normal 17" xfId="16" xr:uid="{00000000-0005-0000-0000-000007000000}"/>
    <cellStyle name="Normal 18" xfId="17" xr:uid="{00000000-0005-0000-0000-000008000000}"/>
    <cellStyle name="Normal 19" xfId="18" xr:uid="{00000000-0005-0000-0000-000009000000}"/>
    <cellStyle name="Normal 2" xfId="1" xr:uid="{00000000-0005-0000-0000-00000A000000}"/>
    <cellStyle name="Normal 2 2" xfId="27" xr:uid="{00000000-0005-0000-0000-00000B000000}"/>
    <cellStyle name="Normal 20" xfId="20" xr:uid="{00000000-0005-0000-0000-00000C000000}"/>
    <cellStyle name="Normal 21" xfId="21" xr:uid="{00000000-0005-0000-0000-00000D000000}"/>
    <cellStyle name="Normal 22" xfId="7" xr:uid="{00000000-0005-0000-0000-00000E000000}"/>
    <cellStyle name="Normal 23" xfId="12" xr:uid="{00000000-0005-0000-0000-00000F000000}"/>
    <cellStyle name="Normal 24" xfId="19" xr:uid="{00000000-0005-0000-0000-000010000000}"/>
    <cellStyle name="Normal 25" xfId="22" xr:uid="{00000000-0005-0000-0000-000011000000}"/>
    <cellStyle name="Normal 26" xfId="23" xr:uid="{00000000-0005-0000-0000-000012000000}"/>
    <cellStyle name="Normal 27" xfId="24" xr:uid="{00000000-0005-0000-0000-000013000000}"/>
    <cellStyle name="Normal 28" xfId="25" xr:uid="{00000000-0005-0000-0000-000014000000}"/>
    <cellStyle name="Normal 29" xfId="26" xr:uid="{00000000-0005-0000-0000-000015000000}"/>
    <cellStyle name="Normal 3" xfId="2" xr:uid="{00000000-0005-0000-0000-000016000000}"/>
    <cellStyle name="Normal 3 2" xfId="28" xr:uid="{00000000-0005-0000-0000-000017000000}"/>
    <cellStyle name="Normal 4" xfId="4" xr:uid="{00000000-0005-0000-0000-000018000000}"/>
    <cellStyle name="Normal 5" xfId="3" xr:uid="{00000000-0005-0000-0000-000019000000}"/>
    <cellStyle name="Normal 6" xfId="6" xr:uid="{00000000-0005-0000-0000-00001A000000}"/>
    <cellStyle name="Normal 8" xfId="5" xr:uid="{00000000-0005-0000-0000-00001B000000}"/>
    <cellStyle name="Normal 9" xfId="9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Normal="100" workbookViewId="0">
      <selection activeCell="L24" sqref="L24"/>
    </sheetView>
  </sheetViews>
  <sheetFormatPr defaultRowHeight="15" x14ac:dyDescent="0.25"/>
  <cols>
    <col min="1" max="1" width="11.140625" customWidth="1"/>
    <col min="2" max="2" width="20" bestFit="1" customWidth="1"/>
    <col min="3" max="3" width="13.28515625" bestFit="1" customWidth="1"/>
    <col min="4" max="4" width="7.42578125" bestFit="1" customWidth="1"/>
    <col min="5" max="5" width="8.7109375" bestFit="1" customWidth="1"/>
    <col min="6" max="6" width="14.7109375" bestFit="1" customWidth="1"/>
    <col min="7" max="7" width="12.140625" bestFit="1" customWidth="1"/>
    <col min="8" max="8" width="11.42578125" bestFit="1" customWidth="1"/>
    <col min="9" max="9" width="11" bestFit="1" customWidth="1"/>
    <col min="10" max="10" width="9.5703125" bestFit="1" customWidth="1"/>
    <col min="11" max="11" width="11.28515625" bestFit="1" customWidth="1"/>
    <col min="12" max="12" width="12.85546875" bestFit="1" customWidth="1"/>
    <col min="13" max="13" width="10.140625" bestFit="1" customWidth="1"/>
    <col min="14" max="14" width="10" bestFit="1" customWidth="1"/>
    <col min="15" max="15" width="12.42578125" bestFit="1" customWidth="1"/>
    <col min="16" max="16" width="12.28515625" bestFit="1" customWidth="1"/>
    <col min="17" max="17" width="14.7109375" bestFit="1" customWidth="1"/>
    <col min="18" max="18" width="13.85546875" bestFit="1" customWidth="1"/>
    <col min="19" max="19" width="11.7109375" bestFit="1" customWidth="1"/>
    <col min="20" max="20" width="10.5703125" bestFit="1" customWidth="1"/>
  </cols>
  <sheetData>
    <row r="1" spans="1:20" ht="18.75" x14ac:dyDescent="0.3">
      <c r="A1" s="2" t="s">
        <v>15</v>
      </c>
    </row>
    <row r="2" spans="1:20" x14ac:dyDescent="0.25">
      <c r="A2" s="1" t="s">
        <v>43</v>
      </c>
    </row>
    <row r="3" spans="1:20" x14ac:dyDescent="0.25">
      <c r="A3" s="1" t="s">
        <v>44</v>
      </c>
    </row>
    <row r="4" spans="1:20" x14ac:dyDescent="0.25">
      <c r="A4" s="1"/>
    </row>
    <row r="5" spans="1:20" s="14" customFormat="1" x14ac:dyDescent="0.25">
      <c r="A5" s="8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13</v>
      </c>
      <c r="J5" s="14" t="s">
        <v>8</v>
      </c>
      <c r="K5" s="14" t="s">
        <v>36</v>
      </c>
      <c r="L5" s="14" t="s">
        <v>37</v>
      </c>
      <c r="M5" s="14" t="s">
        <v>9</v>
      </c>
      <c r="N5" s="14" t="s">
        <v>38</v>
      </c>
      <c r="O5" s="14" t="s">
        <v>10</v>
      </c>
      <c r="P5" s="14" t="s">
        <v>11</v>
      </c>
      <c r="Q5" s="14" t="s">
        <v>39</v>
      </c>
      <c r="R5" s="14" t="s">
        <v>40</v>
      </c>
      <c r="S5" s="14" t="s">
        <v>41</v>
      </c>
      <c r="T5" s="14" t="s">
        <v>42</v>
      </c>
    </row>
    <row r="6" spans="1:20" x14ac:dyDescent="0.25">
      <c r="A6" s="4">
        <v>1234</v>
      </c>
      <c r="B6" s="4" t="s">
        <v>22</v>
      </c>
      <c r="C6" s="4" t="s">
        <v>23</v>
      </c>
      <c r="D6" s="4" t="s">
        <v>12</v>
      </c>
      <c r="E6" s="5">
        <v>18.3</v>
      </c>
      <c r="F6" s="6">
        <f t="shared" ref="F6:F11" si="0">ROUND(E6*G6,2)</f>
        <v>1171.2</v>
      </c>
      <c r="G6" s="3">
        <v>64</v>
      </c>
      <c r="H6" s="3" t="s">
        <v>17</v>
      </c>
      <c r="I6" s="7">
        <v>46083</v>
      </c>
      <c r="J6" s="3"/>
      <c r="K6" s="3"/>
      <c r="L6" s="3"/>
      <c r="M6" s="3"/>
      <c r="N6" s="8">
        <v>201302629</v>
      </c>
      <c r="O6" s="9"/>
      <c r="P6" s="9"/>
      <c r="Q6" s="9"/>
      <c r="R6" s="9"/>
      <c r="S6" s="9"/>
    </row>
    <row r="7" spans="1:20" x14ac:dyDescent="0.25">
      <c r="A7" s="4">
        <v>1234</v>
      </c>
      <c r="B7" s="4" t="s">
        <v>22</v>
      </c>
      <c r="C7" s="4" t="s">
        <v>23</v>
      </c>
      <c r="D7" s="4" t="s">
        <v>12</v>
      </c>
      <c r="E7" s="5">
        <v>18.3</v>
      </c>
      <c r="F7" s="6">
        <f>ROUND((1.5*E7)*G7,2)</f>
        <v>164.7</v>
      </c>
      <c r="G7" s="3">
        <v>6</v>
      </c>
      <c r="H7" s="3" t="s">
        <v>14</v>
      </c>
      <c r="I7" s="7">
        <v>46083</v>
      </c>
      <c r="J7" s="3"/>
      <c r="K7" s="3"/>
      <c r="L7" s="3"/>
      <c r="M7" s="3"/>
      <c r="N7" s="8">
        <v>201302629</v>
      </c>
      <c r="O7" s="9"/>
      <c r="P7" s="9"/>
      <c r="Q7" s="9"/>
      <c r="R7" s="9"/>
      <c r="S7" s="9"/>
    </row>
    <row r="8" spans="1:20" x14ac:dyDescent="0.25">
      <c r="A8" s="10">
        <v>1234</v>
      </c>
      <c r="B8" s="10" t="s">
        <v>22</v>
      </c>
      <c r="C8" s="10" t="s">
        <v>23</v>
      </c>
      <c r="D8" s="10" t="s">
        <v>12</v>
      </c>
      <c r="E8" s="5">
        <v>18.3</v>
      </c>
      <c r="F8" s="6">
        <f t="shared" si="0"/>
        <v>292.8</v>
      </c>
      <c r="G8" s="3">
        <v>16</v>
      </c>
      <c r="H8" s="3" t="s">
        <v>18</v>
      </c>
      <c r="I8" s="7">
        <v>46083</v>
      </c>
      <c r="N8" s="8">
        <v>201302629</v>
      </c>
      <c r="S8" s="9"/>
    </row>
    <row r="9" spans="1:20" x14ac:dyDescent="0.25">
      <c r="A9" s="10">
        <v>1234</v>
      </c>
      <c r="B9" s="10" t="s">
        <v>22</v>
      </c>
      <c r="C9" s="10" t="s">
        <v>23</v>
      </c>
      <c r="D9" s="10" t="s">
        <v>12</v>
      </c>
      <c r="E9" s="5">
        <v>18.3</v>
      </c>
      <c r="F9" s="6">
        <f t="shared" si="0"/>
        <v>0</v>
      </c>
      <c r="G9" s="3">
        <v>0</v>
      </c>
      <c r="H9" s="3" t="s">
        <v>19</v>
      </c>
      <c r="I9" s="7">
        <v>46083</v>
      </c>
      <c r="N9" s="8">
        <v>201302629</v>
      </c>
      <c r="S9" s="9"/>
    </row>
    <row r="10" spans="1:20" x14ac:dyDescent="0.25">
      <c r="A10" s="10">
        <v>1234</v>
      </c>
      <c r="B10" s="10" t="s">
        <v>22</v>
      </c>
      <c r="C10" s="10" t="s">
        <v>23</v>
      </c>
      <c r="D10" s="10" t="s">
        <v>12</v>
      </c>
      <c r="E10" s="5">
        <v>18.3</v>
      </c>
      <c r="F10" s="6">
        <f t="shared" si="0"/>
        <v>0</v>
      </c>
      <c r="G10" s="3">
        <v>0</v>
      </c>
      <c r="H10" s="3" t="s">
        <v>20</v>
      </c>
      <c r="I10" s="7">
        <v>46083</v>
      </c>
      <c r="N10" s="8">
        <v>201302629</v>
      </c>
      <c r="S10" s="9"/>
    </row>
    <row r="11" spans="1:20" x14ac:dyDescent="0.25">
      <c r="A11" s="10">
        <v>1234</v>
      </c>
      <c r="B11" s="10" t="s">
        <v>22</v>
      </c>
      <c r="C11" s="10" t="s">
        <v>23</v>
      </c>
      <c r="D11" s="10" t="s">
        <v>12</v>
      </c>
      <c r="E11" s="5">
        <v>18.3</v>
      </c>
      <c r="F11" s="6">
        <f t="shared" si="0"/>
        <v>0</v>
      </c>
      <c r="G11" s="3">
        <v>0</v>
      </c>
      <c r="H11" s="3" t="s">
        <v>21</v>
      </c>
      <c r="I11" s="7">
        <v>46083</v>
      </c>
      <c r="N11" s="8">
        <v>201302629</v>
      </c>
      <c r="S11" s="9"/>
    </row>
    <row r="12" spans="1:20" x14ac:dyDescent="0.25">
      <c r="A12" s="10">
        <v>1234</v>
      </c>
      <c r="B12" s="10" t="s">
        <v>22</v>
      </c>
      <c r="C12" s="10" t="s">
        <v>23</v>
      </c>
      <c r="D12" s="10" t="s">
        <v>12</v>
      </c>
      <c r="E12" s="5">
        <v>18.3</v>
      </c>
      <c r="F12" s="6">
        <v>0</v>
      </c>
      <c r="G12">
        <v>1</v>
      </c>
      <c r="H12" t="s">
        <v>16</v>
      </c>
      <c r="I12" s="7">
        <v>46083</v>
      </c>
      <c r="J12">
        <v>213.45</v>
      </c>
      <c r="N12" s="14">
        <v>201302629</v>
      </c>
    </row>
    <row r="13" spans="1:20" x14ac:dyDescent="0.25">
      <c r="A13" s="4">
        <v>4321</v>
      </c>
      <c r="B13" s="4" t="s">
        <v>33</v>
      </c>
      <c r="C13" s="4" t="s">
        <v>34</v>
      </c>
      <c r="D13" s="4" t="s">
        <v>35</v>
      </c>
      <c r="E13" s="5">
        <v>20.9</v>
      </c>
      <c r="F13" s="6">
        <f t="shared" ref="F13" si="1">ROUND(E13*G13,2)</f>
        <v>1421.2</v>
      </c>
      <c r="G13" s="3">
        <v>68</v>
      </c>
      <c r="H13" s="3" t="s">
        <v>17</v>
      </c>
      <c r="I13" s="7">
        <v>46083</v>
      </c>
      <c r="J13" s="3"/>
      <c r="K13" s="3"/>
      <c r="L13" s="3"/>
      <c r="M13" s="3"/>
      <c r="N13" s="8">
        <v>201302627</v>
      </c>
      <c r="O13" s="9"/>
      <c r="P13" s="9"/>
      <c r="Q13" s="9"/>
      <c r="R13" s="9"/>
      <c r="S13" s="9"/>
    </row>
    <row r="14" spans="1:20" x14ac:dyDescent="0.25">
      <c r="A14" s="4">
        <v>4321</v>
      </c>
      <c r="B14" s="4" t="s">
        <v>33</v>
      </c>
      <c r="C14" s="4" t="s">
        <v>34</v>
      </c>
      <c r="D14" s="4" t="s">
        <v>35</v>
      </c>
      <c r="E14" s="5">
        <v>20.9</v>
      </c>
      <c r="F14" s="6">
        <f>ROUND((1.5*E14)*G14,2)</f>
        <v>0</v>
      </c>
      <c r="G14" s="3">
        <v>0</v>
      </c>
      <c r="H14" s="3" t="s">
        <v>14</v>
      </c>
      <c r="I14" s="7">
        <v>46083</v>
      </c>
      <c r="J14" s="3"/>
      <c r="K14" s="3"/>
      <c r="L14" s="3"/>
      <c r="M14" s="3"/>
      <c r="N14" s="8">
        <v>201302627</v>
      </c>
      <c r="O14" s="9"/>
      <c r="P14" s="9"/>
      <c r="Q14" s="9"/>
      <c r="R14" s="9"/>
      <c r="S14" s="9"/>
    </row>
    <row r="15" spans="1:20" x14ac:dyDescent="0.25">
      <c r="A15" s="4">
        <v>4321</v>
      </c>
      <c r="B15" s="4" t="s">
        <v>33</v>
      </c>
      <c r="C15" s="4" t="s">
        <v>34</v>
      </c>
      <c r="D15" s="4" t="s">
        <v>35</v>
      </c>
      <c r="E15" s="5">
        <v>20.9</v>
      </c>
      <c r="F15" s="6">
        <f t="shared" ref="F15:F18" si="2">ROUND(E15*G15,2)</f>
        <v>41.8</v>
      </c>
      <c r="G15" s="3">
        <v>2</v>
      </c>
      <c r="H15" s="3" t="s">
        <v>18</v>
      </c>
      <c r="I15" s="7">
        <v>46083</v>
      </c>
      <c r="N15" s="8">
        <v>201302627</v>
      </c>
      <c r="S15" s="9"/>
    </row>
    <row r="16" spans="1:20" x14ac:dyDescent="0.25">
      <c r="A16" s="4">
        <v>4321</v>
      </c>
      <c r="B16" s="4" t="s">
        <v>33</v>
      </c>
      <c r="C16" s="4" t="s">
        <v>34</v>
      </c>
      <c r="D16" s="4" t="s">
        <v>35</v>
      </c>
      <c r="E16" s="5">
        <v>20.9</v>
      </c>
      <c r="F16" s="6">
        <f t="shared" si="2"/>
        <v>209</v>
      </c>
      <c r="G16" s="3">
        <v>10</v>
      </c>
      <c r="H16" s="3" t="s">
        <v>19</v>
      </c>
      <c r="I16" s="7">
        <v>46083</v>
      </c>
      <c r="N16" s="8">
        <v>201302627</v>
      </c>
      <c r="S16" s="9"/>
    </row>
    <row r="17" spans="1:19" x14ac:dyDescent="0.25">
      <c r="A17" s="4">
        <v>4321</v>
      </c>
      <c r="B17" s="4" t="s">
        <v>33</v>
      </c>
      <c r="C17" s="4" t="s">
        <v>34</v>
      </c>
      <c r="D17" s="4" t="s">
        <v>35</v>
      </c>
      <c r="E17" s="5">
        <v>20.9</v>
      </c>
      <c r="F17" s="6">
        <f t="shared" si="2"/>
        <v>0</v>
      </c>
      <c r="G17" s="3">
        <v>0</v>
      </c>
      <c r="H17" s="3" t="s">
        <v>20</v>
      </c>
      <c r="I17" s="7">
        <v>46083</v>
      </c>
      <c r="N17" s="8">
        <v>201302627</v>
      </c>
      <c r="S17" s="9"/>
    </row>
    <row r="18" spans="1:19" x14ac:dyDescent="0.25">
      <c r="A18" s="4">
        <v>4321</v>
      </c>
      <c r="B18" s="4" t="s">
        <v>33</v>
      </c>
      <c r="C18" s="4" t="s">
        <v>34</v>
      </c>
      <c r="D18" s="4" t="s">
        <v>35</v>
      </c>
      <c r="E18" s="5">
        <v>20.9</v>
      </c>
      <c r="F18" s="6">
        <f t="shared" si="2"/>
        <v>0</v>
      </c>
      <c r="G18" s="3">
        <v>0</v>
      </c>
      <c r="H18" s="3" t="s">
        <v>21</v>
      </c>
      <c r="I18" s="7">
        <v>46083</v>
      </c>
      <c r="N18" s="8">
        <v>201302627</v>
      </c>
      <c r="S18" s="9"/>
    </row>
    <row r="19" spans="1:19" x14ac:dyDescent="0.25">
      <c r="A19" s="4">
        <v>4321</v>
      </c>
      <c r="B19" s="4" t="s">
        <v>33</v>
      </c>
      <c r="C19" s="4" t="s">
        <v>34</v>
      </c>
      <c r="D19" s="4" t="s">
        <v>35</v>
      </c>
      <c r="E19" s="5">
        <v>20.9</v>
      </c>
      <c r="F19" s="6">
        <v>0</v>
      </c>
      <c r="G19">
        <v>0</v>
      </c>
      <c r="H19" t="s">
        <v>16</v>
      </c>
      <c r="I19" s="7">
        <v>46083</v>
      </c>
      <c r="N19" s="8">
        <v>201302627</v>
      </c>
    </row>
    <row r="22" spans="1:19" x14ac:dyDescent="0.25">
      <c r="A22" s="11" t="s">
        <v>24</v>
      </c>
      <c r="B22" s="11" t="s">
        <v>32</v>
      </c>
    </row>
    <row r="23" spans="1:19" x14ac:dyDescent="0.25">
      <c r="A23" s="12" t="s">
        <v>17</v>
      </c>
      <c r="B23" s="13" t="s">
        <v>25</v>
      </c>
    </row>
    <row r="24" spans="1:19" x14ac:dyDescent="0.25">
      <c r="A24" s="12" t="s">
        <v>14</v>
      </c>
      <c r="B24" s="13" t="s">
        <v>26</v>
      </c>
    </row>
    <row r="25" spans="1:19" x14ac:dyDescent="0.25">
      <c r="A25" s="12" t="s">
        <v>18</v>
      </c>
      <c r="B25" s="13" t="s">
        <v>31</v>
      </c>
    </row>
    <row r="26" spans="1:19" x14ac:dyDescent="0.25">
      <c r="A26" s="12" t="s">
        <v>19</v>
      </c>
      <c r="B26" s="13" t="s">
        <v>27</v>
      </c>
    </row>
    <row r="27" spans="1:19" x14ac:dyDescent="0.25">
      <c r="A27" s="12" t="s">
        <v>20</v>
      </c>
      <c r="B27" s="13" t="s">
        <v>28</v>
      </c>
    </row>
    <row r="28" spans="1:19" x14ac:dyDescent="0.25">
      <c r="A28" s="12" t="s">
        <v>21</v>
      </c>
      <c r="B28" s="13" t="s">
        <v>29</v>
      </c>
    </row>
    <row r="29" spans="1:19" x14ac:dyDescent="0.25">
      <c r="A29" s="13" t="s">
        <v>16</v>
      </c>
      <c r="B29" s="13" t="s">
        <v>30</v>
      </c>
    </row>
  </sheetData>
  <pageMargins left="0.45" right="0.45" top="0.75" bottom="0.75" header="0.3" footer="0.3"/>
  <pageSetup paperSize="5" scale="69" orientation="landscape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ODJFS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M. VERNAK</dc:creator>
  <cp:lastModifiedBy>Reiman, Paul</cp:lastModifiedBy>
  <cp:lastPrinted>2026-06-25T18:37:35Z</cp:lastPrinted>
  <dcterms:created xsi:type="dcterms:W3CDTF">2012-02-16T20:36:00Z</dcterms:created>
  <dcterms:modified xsi:type="dcterms:W3CDTF">2026-06-25T18:37:46Z</dcterms:modified>
</cp:coreProperties>
</file>